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<sst xmlns="http://schemas.openxmlformats.org/spreadsheetml/2006/main" count="65" uniqueCount="40">
  <si>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</si>
  <si>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</si>
  <si>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</si>
  <si>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</si>
  <si>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</si>
  <si>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</si>
  <si>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</si>
  <si>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</si>
  <si>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</si>
  <si>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</si>
  <si>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</si>
  <si>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</si>
  <si>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</si>
  <si>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</si>
  <si>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会費（５００円）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</si>
  <si>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</si>
  <si>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</si>
  <si>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</si>
  <si>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</si>
  <si>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</si>
  <si>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</si>
  <si>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</si>
  <si>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備品購入費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</si>
  <si>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</si>
  <si>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</si>
  <si>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</si>
  <si>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</si>
  <si>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</si>
  <si>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</si>
  <si>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</si>
  <si>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</si>
  <si>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</si>
  <si>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</si>
  <si>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</si>
  <si>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</si>
  <si>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大会参加費（団体戦参加費）</t>
  </si>
  <si>
    <t>広告料・協賛金・慶弔費</t>
  </si>
  <si>
    <t>平成１５年度ラブオールズ決算書</t>
  </si>
  <si>
    <t>備品購入費(ラインテープ等）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</si>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</sst>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E1">
      <selection activeCell="M25" sqref="M25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29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33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29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55094</v>
      </c>
      <c r="C5" s="6" t="s">
        <v>39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55094</v>
      </c>
      <c r="O5" s="22" t="s">
        <v>13</v>
      </c>
    </row>
    <row r="6" spans="1:15" ht="13.5">
      <c r="A6" s="22" t="s">
        <v>14</v>
      </c>
      <c r="B6" s="4">
        <v>54100</v>
      </c>
      <c r="C6" s="4">
        <v>64300</v>
      </c>
      <c r="D6" s="4">
        <v>53500</v>
      </c>
      <c r="E6" s="4">
        <v>69300</v>
      </c>
      <c r="F6" s="4">
        <v>78100</v>
      </c>
      <c r="G6" s="4">
        <v>61200</v>
      </c>
      <c r="H6" s="4">
        <v>57600</v>
      </c>
      <c r="I6" s="4">
        <v>69800</v>
      </c>
      <c r="J6" s="4">
        <v>77700</v>
      </c>
      <c r="K6" s="4">
        <v>92500</v>
      </c>
      <c r="L6" s="4">
        <v>40100</v>
      </c>
      <c r="M6" s="4">
        <v>53300</v>
      </c>
      <c r="N6" s="4">
        <f t="shared" si="0"/>
        <v>771500</v>
      </c>
      <c r="O6" s="22" t="s">
        <v>14</v>
      </c>
    </row>
    <row r="7" spans="1:15" ht="13.5">
      <c r="A7" s="22" t="s">
        <v>17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17</v>
      </c>
    </row>
    <row r="8" spans="1:15" ht="13.5">
      <c r="A8" s="22" t="s">
        <v>15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0</v>
      </c>
      <c r="O8" s="22" t="s">
        <v>15</v>
      </c>
    </row>
    <row r="9" spans="1:15" ht="13.5">
      <c r="A9" s="22" t="s">
        <v>32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9000</v>
      </c>
      <c r="N9" s="4">
        <f t="shared" si="0"/>
        <v>9000</v>
      </c>
      <c r="O9" s="22" t="s">
        <v>32</v>
      </c>
    </row>
    <row r="10" spans="1:15" ht="13.5">
      <c r="A10" s="22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94500</v>
      </c>
      <c r="N10" s="4">
        <f t="shared" si="0"/>
        <v>94500</v>
      </c>
      <c r="O10" s="22" t="s">
        <v>16</v>
      </c>
    </row>
    <row r="11" spans="1:15" ht="13.5">
      <c r="A11" s="16" t="s">
        <v>31</v>
      </c>
      <c r="B11" s="17">
        <f>SUM(B5:B10)</f>
        <v>109194</v>
      </c>
      <c r="C11" s="17">
        <f aca="true" t="shared" si="1" ref="C11:N11">SUM(C5:C10)</f>
        <v>64300</v>
      </c>
      <c r="D11" s="17">
        <f t="shared" si="1"/>
        <v>53500</v>
      </c>
      <c r="E11" s="17">
        <f t="shared" si="1"/>
        <v>69300</v>
      </c>
      <c r="F11" s="17">
        <f t="shared" si="1"/>
        <v>78100</v>
      </c>
      <c r="G11" s="17">
        <f t="shared" si="1"/>
        <v>61200</v>
      </c>
      <c r="H11" s="17">
        <f t="shared" si="1"/>
        <v>57600</v>
      </c>
      <c r="I11" s="17">
        <f t="shared" si="1"/>
        <v>69800</v>
      </c>
      <c r="J11" s="17">
        <f t="shared" si="1"/>
        <v>77700</v>
      </c>
      <c r="K11" s="17">
        <f t="shared" si="1"/>
        <v>92500</v>
      </c>
      <c r="L11" s="17">
        <f t="shared" si="1"/>
        <v>40100</v>
      </c>
      <c r="M11" s="17">
        <f t="shared" si="1"/>
        <v>156800</v>
      </c>
      <c r="N11" s="17">
        <f t="shared" si="1"/>
        <v>930094</v>
      </c>
      <c r="O11" s="16" t="s">
        <v>31</v>
      </c>
    </row>
    <row r="12" spans="1:15" ht="13.5">
      <c r="A12" s="8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18</v>
      </c>
    </row>
    <row r="13" spans="1:15" ht="13.5">
      <c r="A13" s="2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19</v>
      </c>
    </row>
    <row r="14" spans="1:15" ht="13.5">
      <c r="A14" s="23" t="s">
        <v>20</v>
      </c>
      <c r="B14" s="6">
        <v>41520</v>
      </c>
      <c r="C14" s="6">
        <v>31760</v>
      </c>
      <c r="D14" s="6">
        <v>24140</v>
      </c>
      <c r="E14" s="6">
        <v>48280</v>
      </c>
      <c r="F14" s="6">
        <v>48600</v>
      </c>
      <c r="G14" s="6">
        <v>15880</v>
      </c>
      <c r="H14" s="6">
        <v>52090</v>
      </c>
      <c r="I14" s="6">
        <v>56540</v>
      </c>
      <c r="J14" s="6">
        <v>28590</v>
      </c>
      <c r="K14" s="6">
        <v>60830</v>
      </c>
      <c r="L14" s="6">
        <v>20010</v>
      </c>
      <c r="M14" s="4">
        <v>32480</v>
      </c>
      <c r="N14" s="6">
        <f>SUM(B14:M14)</f>
        <v>460720</v>
      </c>
      <c r="O14" s="23" t="s">
        <v>20</v>
      </c>
    </row>
    <row r="15" spans="1:15" ht="13.5">
      <c r="A15" s="23" t="s">
        <v>21</v>
      </c>
      <c r="B15" s="4">
        <v>0</v>
      </c>
      <c r="C15" s="4">
        <v>44700</v>
      </c>
      <c r="D15" s="4">
        <v>44600</v>
      </c>
      <c r="E15" s="4">
        <v>0</v>
      </c>
      <c r="F15" s="4">
        <v>53800</v>
      </c>
      <c r="G15" s="4">
        <v>0</v>
      </c>
      <c r="H15" s="4">
        <v>0</v>
      </c>
      <c r="I15" s="4">
        <v>42400</v>
      </c>
      <c r="J15" s="4">
        <v>0</v>
      </c>
      <c r="K15" s="4">
        <v>0</v>
      </c>
      <c r="L15" s="4">
        <v>37800</v>
      </c>
      <c r="M15" s="4">
        <v>4600</v>
      </c>
      <c r="N15" s="6">
        <f aca="true" t="shared" si="2" ref="N15:N24">SUM(B15:M15)</f>
        <v>227900</v>
      </c>
      <c r="O15" s="23" t="s">
        <v>21</v>
      </c>
    </row>
    <row r="16" spans="1:15" ht="13.5">
      <c r="A16" s="23" t="s">
        <v>38</v>
      </c>
      <c r="B16" s="4">
        <v>3600</v>
      </c>
      <c r="C16" s="4">
        <v>0</v>
      </c>
      <c r="D16" s="4">
        <v>0</v>
      </c>
      <c r="E16" s="4">
        <v>3600</v>
      </c>
      <c r="F16" s="4">
        <v>7200</v>
      </c>
      <c r="G16" s="4">
        <v>4704</v>
      </c>
      <c r="H16" s="4">
        <v>3600</v>
      </c>
      <c r="I16" s="4">
        <v>0</v>
      </c>
      <c r="J16" s="4">
        <v>5400</v>
      </c>
      <c r="K16" s="4">
        <v>7200</v>
      </c>
      <c r="L16" s="4">
        <v>4761</v>
      </c>
      <c r="M16" s="4">
        <v>7200</v>
      </c>
      <c r="N16" s="6">
        <f t="shared" si="2"/>
        <v>47265</v>
      </c>
      <c r="O16" s="23" t="s">
        <v>22</v>
      </c>
    </row>
    <row r="17" spans="1:15" ht="13.5">
      <c r="A17" s="23" t="s">
        <v>23</v>
      </c>
      <c r="B17" s="4">
        <v>0</v>
      </c>
      <c r="C17" s="4">
        <v>0</v>
      </c>
      <c r="D17" s="4">
        <v>0</v>
      </c>
      <c r="E17" s="4">
        <v>540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540</v>
      </c>
      <c r="O17" s="23" t="s">
        <v>23</v>
      </c>
    </row>
    <row r="18" spans="1:15" ht="13.5">
      <c r="A18" s="23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28358</v>
      </c>
      <c r="N18" s="6">
        <f t="shared" si="2"/>
        <v>28358</v>
      </c>
      <c r="O18" s="23" t="s">
        <v>24</v>
      </c>
    </row>
    <row r="19" spans="1:15" ht="13.5">
      <c r="A19" s="23" t="s">
        <v>35</v>
      </c>
      <c r="B19" s="4">
        <v>0</v>
      </c>
      <c r="C19" s="4">
        <v>0</v>
      </c>
      <c r="D19" s="4">
        <v>0</v>
      </c>
      <c r="E19" s="4">
        <v>0</v>
      </c>
      <c r="F19" s="4">
        <v>3000</v>
      </c>
      <c r="G19" s="4">
        <v>0</v>
      </c>
      <c r="H19" s="4">
        <v>0</v>
      </c>
      <c r="I19" s="4">
        <v>0</v>
      </c>
      <c r="J19" s="4">
        <v>3000</v>
      </c>
      <c r="K19" s="4">
        <v>20458</v>
      </c>
      <c r="L19" s="4">
        <v>0</v>
      </c>
      <c r="M19" s="4">
        <v>0</v>
      </c>
      <c r="N19" s="6">
        <f t="shared" si="2"/>
        <v>26458</v>
      </c>
      <c r="O19" s="23" t="s">
        <v>35</v>
      </c>
    </row>
    <row r="20" spans="1:15" ht="13.5">
      <c r="A20" s="23" t="s">
        <v>36</v>
      </c>
      <c r="B20" s="4">
        <v>0</v>
      </c>
      <c r="C20" s="4">
        <v>3003</v>
      </c>
      <c r="D20" s="4">
        <v>0</v>
      </c>
      <c r="E20" s="4">
        <v>9003</v>
      </c>
      <c r="F20" s="4">
        <v>0</v>
      </c>
      <c r="G20" s="4">
        <v>3003</v>
      </c>
      <c r="H20" s="4">
        <v>0</v>
      </c>
      <c r="I20" s="4">
        <v>3003</v>
      </c>
      <c r="J20" s="4">
        <v>0</v>
      </c>
      <c r="K20" s="4">
        <v>3003</v>
      </c>
      <c r="L20" s="4">
        <v>0</v>
      </c>
      <c r="M20" s="4">
        <v>8003</v>
      </c>
      <c r="N20" s="6">
        <f t="shared" si="2"/>
        <v>29018</v>
      </c>
      <c r="O20" s="23" t="s">
        <v>36</v>
      </c>
    </row>
    <row r="21" spans="1:15" ht="13.5">
      <c r="A21" s="23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25</v>
      </c>
    </row>
    <row r="22" spans="1:15" ht="13.5">
      <c r="A22" s="23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0</v>
      </c>
      <c r="O22" s="23" t="s">
        <v>26</v>
      </c>
    </row>
    <row r="23" spans="1:15" ht="13.5">
      <c r="A23" s="2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105900</v>
      </c>
      <c r="N23" s="6">
        <f t="shared" si="2"/>
        <v>105900</v>
      </c>
      <c r="O23" s="23" t="s">
        <v>27</v>
      </c>
    </row>
    <row r="24" spans="1:15" ht="13.5">
      <c r="A24" s="23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3935</v>
      </c>
      <c r="N24" s="6">
        <f t="shared" si="2"/>
        <v>3935</v>
      </c>
      <c r="O24" s="23" t="s">
        <v>28</v>
      </c>
    </row>
    <row r="25" spans="1:15" ht="13.5">
      <c r="A25" s="16" t="s">
        <v>31</v>
      </c>
      <c r="B25" s="18">
        <f>SUM(B14:B24)</f>
        <v>45120</v>
      </c>
      <c r="C25" s="18">
        <f aca="true" t="shared" si="3" ref="C25:N25">SUM(C14:C24)</f>
        <v>79463</v>
      </c>
      <c r="D25" s="18">
        <f t="shared" si="3"/>
        <v>68740</v>
      </c>
      <c r="E25" s="18">
        <f t="shared" si="3"/>
        <v>61423</v>
      </c>
      <c r="F25" s="18">
        <f t="shared" si="3"/>
        <v>112600</v>
      </c>
      <c r="G25" s="18">
        <f t="shared" si="3"/>
        <v>23587</v>
      </c>
      <c r="H25" s="18">
        <f t="shared" si="3"/>
        <v>55690</v>
      </c>
      <c r="I25" s="18">
        <f t="shared" si="3"/>
        <v>101943</v>
      </c>
      <c r="J25" s="18">
        <f t="shared" si="3"/>
        <v>36990</v>
      </c>
      <c r="K25" s="18">
        <f t="shared" si="3"/>
        <v>91491</v>
      </c>
      <c r="L25" s="18">
        <f t="shared" si="3"/>
        <v>62571</v>
      </c>
      <c r="M25" s="18">
        <f t="shared" si="3"/>
        <v>190476</v>
      </c>
      <c r="N25" s="18">
        <f t="shared" si="3"/>
        <v>930094</v>
      </c>
      <c r="O25" s="16" t="s">
        <v>31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34</v>
      </c>
      <c r="B27" s="25">
        <f>-B25+B11-B5</f>
        <v>8980</v>
      </c>
      <c r="C27" s="25">
        <f aca="true" t="shared" si="4" ref="C27:L27">+C11-C25</f>
        <v>-15163</v>
      </c>
      <c r="D27" s="25">
        <f t="shared" si="4"/>
        <v>-15240</v>
      </c>
      <c r="E27" s="25">
        <f t="shared" si="4"/>
        <v>7877</v>
      </c>
      <c r="F27" s="25">
        <f t="shared" si="4"/>
        <v>-34500</v>
      </c>
      <c r="G27" s="25">
        <f t="shared" si="4"/>
        <v>37613</v>
      </c>
      <c r="H27" s="25">
        <f t="shared" si="4"/>
        <v>1910</v>
      </c>
      <c r="I27" s="25">
        <f t="shared" si="4"/>
        <v>-32143</v>
      </c>
      <c r="J27" s="25">
        <f t="shared" si="4"/>
        <v>40710</v>
      </c>
      <c r="K27" s="25">
        <f t="shared" si="4"/>
        <v>1009</v>
      </c>
      <c r="L27" s="25">
        <f t="shared" si="4"/>
        <v>-22471</v>
      </c>
      <c r="M27" s="25">
        <f>+M11-M25+M24</f>
        <v>-29741</v>
      </c>
      <c r="N27" s="26">
        <f>SUM(B27:M27)</f>
        <v>-51159</v>
      </c>
      <c r="O27" s="19" t="s">
        <v>34</v>
      </c>
    </row>
    <row r="28" spans="1:15" ht="13.5">
      <c r="A28" s="20" t="s">
        <v>30</v>
      </c>
      <c r="B28" s="21">
        <f>+B11-B25</f>
        <v>64074</v>
      </c>
      <c r="C28" s="21">
        <f>+B28+C27</f>
        <v>48911</v>
      </c>
      <c r="D28" s="21">
        <f aca="true" t="shared" si="5" ref="D28:L28">+C28+D27</f>
        <v>33671</v>
      </c>
      <c r="E28" s="21">
        <f t="shared" si="5"/>
        <v>41548</v>
      </c>
      <c r="F28" s="21">
        <f t="shared" si="5"/>
        <v>7048</v>
      </c>
      <c r="G28" s="21">
        <f t="shared" si="5"/>
        <v>44661</v>
      </c>
      <c r="H28" s="21">
        <f t="shared" si="5"/>
        <v>46571</v>
      </c>
      <c r="I28" s="21">
        <f t="shared" si="5"/>
        <v>14428</v>
      </c>
      <c r="J28" s="21">
        <f t="shared" si="5"/>
        <v>55138</v>
      </c>
      <c r="K28" s="21">
        <f t="shared" si="5"/>
        <v>56147</v>
      </c>
      <c r="L28" s="21">
        <f t="shared" si="5"/>
        <v>33676</v>
      </c>
      <c r="M28" s="21">
        <f>+L28+M27</f>
        <v>3935</v>
      </c>
      <c r="N28" s="12"/>
      <c r="O28" s="20" t="s">
        <v>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dcterms:created xsi:type="dcterms:W3CDTF">2000-10-30T02:42:47Z</dcterms:created>
  <dcterms:modified xsi:type="dcterms:W3CDTF">2004-01-14T15:16:33Z</dcterms:modified>
  <cp:category/>
  <cp:version/>
  <cp:contentType/>
  <cp:contentStatus/>
</cp:coreProperties>
</file>