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<sst xmlns="http://schemas.openxmlformats.org/spreadsheetml/2006/main" count="64" uniqueCount="39">
  <si>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</si>
  <si>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</si>
  <si>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</si>
  <si>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</si>
  <si>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</si>
  <si>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</si>
  <si>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</si>
  <si>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</si>
  <si>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</si>
  <si>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</si>
  <si>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</si>
  <si>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</si>
  <si>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</si>
  <si>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</si>
  <si>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</si>
  <si>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</si>
  <si>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</si>
  <si>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</si>
  <si>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</si>
  <si>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</si>
  <si>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</si>
  <si>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備品購入費</t>
  </si>
  <si>
    <t>通信・印刷費</t>
  </si>
  <si>
    <t>賞品購入費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</si>
  <si>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</si>
  <si>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</si>
  <si>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</si>
  <si>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</si>
  <si>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</si>
  <si>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</si>
  <si>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</si>
  <si>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</si>
  <si>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</si>
  <si>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</si>
  <si>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大会参加費（団体戦参加費）</t>
  </si>
  <si>
    <t>広告料・協賛金・慶弔費</t>
  </si>
  <si>
    <t>備品購入費(ラインテープ等）</t>
  </si>
  <si>
    <t>平成１６年度ラブオールズ決算書</t>
  </si>
  <si>
    <t>会費（小学生300大人500円）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</si>
</sst>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7" fontId="0" fillId="0" borderId="4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7" fontId="0" fillId="3" borderId="1" xfId="0" applyNumberFormat="1" applyFill="1" applyBorder="1" applyAlignment="1">
      <alignment/>
    </xf>
    <xf numFmtId="177" fontId="0" fillId="3" borderId="9" xfId="0" applyNumberForma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77" fontId="0" fillId="5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3" fillId="8" borderId="5" xfId="0" applyFont="1" applyFill="1" applyBorder="1" applyAlignment="1">
      <alignment horizontal="center"/>
    </xf>
    <xf numFmtId="178" fontId="0" fillId="4" borderId="3" xfId="0" applyNumberFormat="1" applyFill="1" applyBorder="1" applyAlignment="1">
      <alignment/>
    </xf>
    <xf numFmtId="178" fontId="0" fillId="4" borderId="1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E1">
      <selection activeCell="O9" sqref="O9"/>
    </sheetView>
  </sheetViews>
  <sheetFormatPr defaultColWidth="9.00390625" defaultRowHeight="13.5"/>
  <cols>
    <col min="1" max="1" width="24.625" style="0" customWidth="1"/>
    <col min="15" max="15" width="24.625" style="0" customWidth="1"/>
  </cols>
  <sheetData>
    <row r="1" ht="13.5">
      <c r="A1" s="1" t="s">
        <v>37</v>
      </c>
    </row>
    <row r="2" ht="13.5">
      <c r="A2" s="1"/>
    </row>
    <row r="3" spans="1:15" s="2" customFormat="1" ht="13.5">
      <c r="A3" s="14" t="s">
        <v>28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32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28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3935</v>
      </c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3935</v>
      </c>
      <c r="O5" s="22" t="s">
        <v>13</v>
      </c>
    </row>
    <row r="6" spans="1:15" ht="13.5">
      <c r="A6" s="22" t="s">
        <v>38</v>
      </c>
      <c r="B6" s="4">
        <v>63600</v>
      </c>
      <c r="C6" s="4">
        <v>79400</v>
      </c>
      <c r="D6" s="4">
        <v>59100</v>
      </c>
      <c r="E6" s="4">
        <v>93400</v>
      </c>
      <c r="F6" s="4">
        <v>89400</v>
      </c>
      <c r="G6" s="4">
        <v>94600</v>
      </c>
      <c r="H6" s="4">
        <v>111300</v>
      </c>
      <c r="I6" s="4">
        <v>22400</v>
      </c>
      <c r="J6" s="4">
        <v>129400</v>
      </c>
      <c r="K6" s="4">
        <v>168800</v>
      </c>
      <c r="L6" s="4">
        <v>68400</v>
      </c>
      <c r="M6" s="4">
        <v>71200</v>
      </c>
      <c r="N6" s="4">
        <f t="shared" si="0"/>
        <v>1051000</v>
      </c>
      <c r="O6" s="22" t="s">
        <v>38</v>
      </c>
    </row>
    <row r="7" spans="1:15" ht="13.5">
      <c r="A7" s="22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0</v>
      </c>
      <c r="O7" s="22" t="s">
        <v>16</v>
      </c>
    </row>
    <row r="8" spans="1:15" ht="13.5">
      <c r="A8" s="22" t="s">
        <v>14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2800</v>
      </c>
      <c r="N8" s="4">
        <f t="shared" si="0"/>
        <v>2800</v>
      </c>
      <c r="O8" s="22" t="s">
        <v>14</v>
      </c>
    </row>
    <row r="9" spans="1:15" ht="13.5">
      <c r="A9" s="22" t="s">
        <v>31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31</v>
      </c>
    </row>
    <row r="10" spans="1:15" ht="13.5">
      <c r="A10" s="22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80500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80000</v>
      </c>
      <c r="N10" s="4">
        <f t="shared" si="0"/>
        <v>160500</v>
      </c>
      <c r="O10" s="22" t="s">
        <v>15</v>
      </c>
    </row>
    <row r="11" spans="1:15" ht="13.5">
      <c r="A11" s="16" t="s">
        <v>30</v>
      </c>
      <c r="B11" s="17">
        <f>SUM(B5:B10)</f>
        <v>67535</v>
      </c>
      <c r="C11" s="17">
        <f aca="true" t="shared" si="1" ref="C11:N11">SUM(C5:C10)</f>
        <v>79400</v>
      </c>
      <c r="D11" s="17">
        <f t="shared" si="1"/>
        <v>59100</v>
      </c>
      <c r="E11" s="17">
        <f t="shared" si="1"/>
        <v>93400</v>
      </c>
      <c r="F11" s="17">
        <f t="shared" si="1"/>
        <v>89400</v>
      </c>
      <c r="G11" s="17">
        <f t="shared" si="1"/>
        <v>175100</v>
      </c>
      <c r="H11" s="17">
        <f t="shared" si="1"/>
        <v>111300</v>
      </c>
      <c r="I11" s="17">
        <f t="shared" si="1"/>
        <v>22400</v>
      </c>
      <c r="J11" s="17">
        <f t="shared" si="1"/>
        <v>129400</v>
      </c>
      <c r="K11" s="17">
        <f t="shared" si="1"/>
        <v>168800</v>
      </c>
      <c r="L11" s="17">
        <f t="shared" si="1"/>
        <v>68400</v>
      </c>
      <c r="M11" s="17">
        <f t="shared" si="1"/>
        <v>154000</v>
      </c>
      <c r="N11" s="17">
        <f t="shared" si="1"/>
        <v>1218235</v>
      </c>
      <c r="O11" s="16" t="s">
        <v>30</v>
      </c>
    </row>
    <row r="12" spans="1:15" ht="13.5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17</v>
      </c>
    </row>
    <row r="13" spans="1:15" ht="13.5">
      <c r="A13" s="24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18</v>
      </c>
    </row>
    <row r="14" spans="1:15" ht="13.5">
      <c r="A14" s="23" t="s">
        <v>19</v>
      </c>
      <c r="B14" s="6">
        <v>39700</v>
      </c>
      <c r="C14" s="6">
        <v>31760</v>
      </c>
      <c r="D14" s="6">
        <v>23820</v>
      </c>
      <c r="E14" s="6">
        <v>47640</v>
      </c>
      <c r="F14" s="6">
        <v>52410</v>
      </c>
      <c r="G14" s="6">
        <v>16520</v>
      </c>
      <c r="H14" s="6">
        <v>31760</v>
      </c>
      <c r="I14" s="6">
        <v>0</v>
      </c>
      <c r="J14" s="6">
        <v>92430</v>
      </c>
      <c r="K14" s="6">
        <v>76550</v>
      </c>
      <c r="L14" s="6">
        <v>24140</v>
      </c>
      <c r="M14" s="4">
        <v>22740</v>
      </c>
      <c r="N14" s="6">
        <f>SUM(B14:M14)</f>
        <v>459470</v>
      </c>
      <c r="O14" s="23" t="s">
        <v>19</v>
      </c>
    </row>
    <row r="15" spans="1:15" ht="13.5">
      <c r="A15" s="23" t="s">
        <v>20</v>
      </c>
      <c r="B15" s="4">
        <v>0</v>
      </c>
      <c r="C15" s="4">
        <v>48000</v>
      </c>
      <c r="D15" s="4">
        <v>4600</v>
      </c>
      <c r="E15" s="4">
        <v>23000</v>
      </c>
      <c r="F15" s="4">
        <v>44600</v>
      </c>
      <c r="G15" s="4">
        <v>0</v>
      </c>
      <c r="H15" s="4">
        <v>48000</v>
      </c>
      <c r="I15" s="4">
        <v>0</v>
      </c>
      <c r="J15" s="4">
        <v>44600</v>
      </c>
      <c r="K15" s="4">
        <v>37800</v>
      </c>
      <c r="L15" s="4">
        <v>34000</v>
      </c>
      <c r="M15" s="4">
        <v>4600</v>
      </c>
      <c r="N15" s="6">
        <f aca="true" t="shared" si="2" ref="N15:N24">SUM(B15:M15)</f>
        <v>289200</v>
      </c>
      <c r="O15" s="23" t="s">
        <v>20</v>
      </c>
    </row>
    <row r="16" spans="1:15" ht="13.5">
      <c r="A16" s="23" t="s">
        <v>36</v>
      </c>
      <c r="B16" s="4">
        <v>0</v>
      </c>
      <c r="C16" s="4">
        <v>0</v>
      </c>
      <c r="D16" s="4">
        <v>0</v>
      </c>
      <c r="E16" s="4">
        <v>0</v>
      </c>
      <c r="F16" s="4">
        <v>6150</v>
      </c>
      <c r="G16" s="4">
        <v>6000</v>
      </c>
      <c r="H16" s="4">
        <v>4000</v>
      </c>
      <c r="I16" s="4">
        <v>0</v>
      </c>
      <c r="J16" s="4">
        <v>3000</v>
      </c>
      <c r="K16" s="4">
        <v>6000</v>
      </c>
      <c r="L16" s="4">
        <v>3000</v>
      </c>
      <c r="M16" s="4">
        <v>39870</v>
      </c>
      <c r="N16" s="6">
        <f t="shared" si="2"/>
        <v>68020</v>
      </c>
      <c r="O16" s="23" t="s">
        <v>21</v>
      </c>
    </row>
    <row r="17" spans="1:15" ht="13.5">
      <c r="A17" s="23" t="s">
        <v>22</v>
      </c>
      <c r="B17" s="4">
        <v>0</v>
      </c>
      <c r="C17" s="4">
        <v>0</v>
      </c>
      <c r="D17" s="4">
        <v>0</v>
      </c>
      <c r="E17" s="4">
        <v>540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1000</v>
      </c>
      <c r="M17" s="4">
        <v>510</v>
      </c>
      <c r="N17" s="6">
        <f t="shared" si="2"/>
        <v>2050</v>
      </c>
      <c r="O17" s="23" t="s">
        <v>22</v>
      </c>
    </row>
    <row r="18" spans="1:15" ht="13.5">
      <c r="A18" s="23" t="s">
        <v>23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104118</v>
      </c>
      <c r="N18" s="6">
        <f t="shared" si="2"/>
        <v>104118</v>
      </c>
      <c r="O18" s="23" t="s">
        <v>23</v>
      </c>
    </row>
    <row r="19" spans="1:15" ht="13.5">
      <c r="A19" s="23" t="s">
        <v>34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2100</v>
      </c>
      <c r="N19" s="6">
        <f t="shared" si="2"/>
        <v>2100</v>
      </c>
      <c r="O19" s="23" t="s">
        <v>34</v>
      </c>
    </row>
    <row r="20" spans="1:15" ht="13.5">
      <c r="A20" s="23" t="s">
        <v>35</v>
      </c>
      <c r="B20" s="4">
        <v>0</v>
      </c>
      <c r="C20" s="4">
        <v>3003</v>
      </c>
      <c r="D20" s="4">
        <v>0</v>
      </c>
      <c r="E20" s="4">
        <v>13003</v>
      </c>
      <c r="F20" s="4">
        <v>0</v>
      </c>
      <c r="G20" s="4">
        <v>3003</v>
      </c>
      <c r="H20" s="4">
        <v>0</v>
      </c>
      <c r="I20" s="4">
        <v>3003</v>
      </c>
      <c r="J20" s="4">
        <v>0</v>
      </c>
      <c r="K20" s="4">
        <v>3003</v>
      </c>
      <c r="L20" s="4">
        <v>0</v>
      </c>
      <c r="M20" s="4">
        <v>3003</v>
      </c>
      <c r="N20" s="6">
        <f t="shared" si="2"/>
        <v>28018</v>
      </c>
      <c r="O20" s="23" t="s">
        <v>35</v>
      </c>
    </row>
    <row r="21" spans="1:15" ht="13.5">
      <c r="A21" s="23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f t="shared" si="2"/>
        <v>0</v>
      </c>
      <c r="O21" s="23" t="s">
        <v>24</v>
      </c>
    </row>
    <row r="22" spans="1:15" ht="13.5">
      <c r="A22" s="23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2800</v>
      </c>
      <c r="N22" s="6">
        <f t="shared" si="2"/>
        <v>2800</v>
      </c>
      <c r="O22" s="23" t="s">
        <v>25</v>
      </c>
    </row>
    <row r="23" spans="1:15" ht="13.5">
      <c r="A23" s="23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111573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111990</v>
      </c>
      <c r="N23" s="6">
        <f t="shared" si="2"/>
        <v>223563</v>
      </c>
      <c r="O23" s="23" t="s">
        <v>26</v>
      </c>
    </row>
    <row r="24" spans="1:15" ht="13.5">
      <c r="A24" s="23" t="s">
        <v>27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v>38896</v>
      </c>
      <c r="N24" s="6">
        <f t="shared" si="2"/>
        <v>38896</v>
      </c>
      <c r="O24" s="23" t="s">
        <v>27</v>
      </c>
    </row>
    <row r="25" spans="1:15" ht="13.5">
      <c r="A25" s="16" t="s">
        <v>30</v>
      </c>
      <c r="B25" s="18">
        <f>SUM(B14:B24)</f>
        <v>39700</v>
      </c>
      <c r="C25" s="18">
        <f aca="true" t="shared" si="3" ref="C25:N25">SUM(C14:C24)</f>
        <v>82763</v>
      </c>
      <c r="D25" s="18">
        <f t="shared" si="3"/>
        <v>28420</v>
      </c>
      <c r="E25" s="18">
        <f t="shared" si="3"/>
        <v>84183</v>
      </c>
      <c r="F25" s="18">
        <f t="shared" si="3"/>
        <v>103160</v>
      </c>
      <c r="G25" s="18">
        <f t="shared" si="3"/>
        <v>137096</v>
      </c>
      <c r="H25" s="18">
        <f t="shared" si="3"/>
        <v>83760</v>
      </c>
      <c r="I25" s="18">
        <f t="shared" si="3"/>
        <v>3003</v>
      </c>
      <c r="J25" s="18">
        <f t="shared" si="3"/>
        <v>140030</v>
      </c>
      <c r="K25" s="18">
        <f t="shared" si="3"/>
        <v>123353</v>
      </c>
      <c r="L25" s="18">
        <f t="shared" si="3"/>
        <v>62140</v>
      </c>
      <c r="M25" s="18">
        <f t="shared" si="3"/>
        <v>330627</v>
      </c>
      <c r="N25" s="18">
        <f t="shared" si="3"/>
        <v>1218235</v>
      </c>
      <c r="O25" s="16" t="s">
        <v>30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33</v>
      </c>
      <c r="B27" s="25">
        <f>-B25+B11-B5</f>
        <v>23900</v>
      </c>
      <c r="C27" s="25">
        <f aca="true" t="shared" si="4" ref="C27:L27">+C11-C25</f>
        <v>-3363</v>
      </c>
      <c r="D27" s="25">
        <f t="shared" si="4"/>
        <v>30680</v>
      </c>
      <c r="E27" s="25">
        <f t="shared" si="4"/>
        <v>9217</v>
      </c>
      <c r="F27" s="25">
        <f t="shared" si="4"/>
        <v>-13760</v>
      </c>
      <c r="G27" s="25">
        <f t="shared" si="4"/>
        <v>38004</v>
      </c>
      <c r="H27" s="25">
        <f t="shared" si="4"/>
        <v>27540</v>
      </c>
      <c r="I27" s="25">
        <f t="shared" si="4"/>
        <v>19397</v>
      </c>
      <c r="J27" s="25">
        <f t="shared" si="4"/>
        <v>-10630</v>
      </c>
      <c r="K27" s="25">
        <f t="shared" si="4"/>
        <v>45447</v>
      </c>
      <c r="L27" s="25">
        <f t="shared" si="4"/>
        <v>6260</v>
      </c>
      <c r="M27" s="25">
        <f>+M11-M25+M24</f>
        <v>-137731</v>
      </c>
      <c r="N27" s="26">
        <f>SUM(B27:M27)</f>
        <v>34961</v>
      </c>
      <c r="O27" s="19" t="s">
        <v>33</v>
      </c>
    </row>
    <row r="28" spans="1:15" ht="13.5">
      <c r="A28" s="20" t="s">
        <v>29</v>
      </c>
      <c r="B28" s="21">
        <f>+B11-B25</f>
        <v>27835</v>
      </c>
      <c r="C28" s="21">
        <f>+B28+C27</f>
        <v>24472</v>
      </c>
      <c r="D28" s="21">
        <f aca="true" t="shared" si="5" ref="D28:L28">+C28+D27</f>
        <v>55152</v>
      </c>
      <c r="E28" s="21">
        <f t="shared" si="5"/>
        <v>64369</v>
      </c>
      <c r="F28" s="21">
        <f t="shared" si="5"/>
        <v>50609</v>
      </c>
      <c r="G28" s="21">
        <f t="shared" si="5"/>
        <v>88613</v>
      </c>
      <c r="H28" s="21">
        <f t="shared" si="5"/>
        <v>116153</v>
      </c>
      <c r="I28" s="21">
        <f t="shared" si="5"/>
        <v>135550</v>
      </c>
      <c r="J28" s="21">
        <f t="shared" si="5"/>
        <v>124920</v>
      </c>
      <c r="K28" s="21">
        <f t="shared" si="5"/>
        <v>170367</v>
      </c>
      <c r="L28" s="21">
        <f t="shared" si="5"/>
        <v>176627</v>
      </c>
      <c r="M28" s="21">
        <f>+L28+M27</f>
        <v>38896</v>
      </c>
      <c r="N28" s="12"/>
      <c r="O28" s="20" t="s">
        <v>29</v>
      </c>
    </row>
  </sheetData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BOORANG-K</cp:lastModifiedBy>
  <cp:lastPrinted>2005-01-03T03:36:21Z</cp:lastPrinted>
  <dcterms:created xsi:type="dcterms:W3CDTF">2000-10-30T02:42:47Z</dcterms:created>
  <dcterms:modified xsi:type="dcterms:W3CDTF">2005-02-04T10:10:59Z</dcterms:modified>
  <cp:category/>
  <cp:version/>
  <cp:contentType/>
  <cp:contentStatus/>
</cp:coreProperties>
</file>