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<sst xmlns="http://schemas.openxmlformats.org/spreadsheetml/2006/main" count="64" uniqueCount="38">
  <si>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</si>
  <si>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</si>
  <si>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</si>
  <si>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</si>
  <si>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</si>
  <si>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</si>
  <si>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</si>
  <si>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</si>
  <si>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</si>
  <si>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</si>
  <si>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</si>
  <si>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</si>
  <si>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</si>
  <si>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</si>
  <si>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</si>
  <si>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</si>
  <si>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</si>
  <si>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</si>
  <si>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</si>
  <si>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</si>
  <si>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</si>
  <si>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</si>
  <si>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</si>
  <si>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</si>
  <si>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</si>
  <si>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</si>
  <si>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</si>
  <si>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</si>
  <si>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</si>
  <si>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</si>
  <si>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</si>
  <si>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</si>
  <si>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備品購入費(ラインテープ等）</t>
  </si>
  <si>
    <t>会費（小学生300大人500円）</t>
  </si>
  <si>
    <t>大会参加費（団体登録料等）</t>
  </si>
  <si>
    <t>平成２３年度ラブオールズ決算書</t>
  </si>
  <si>
    <t>賞品・飲食物等購入費</t>
  </si>
  <si>
    <t>広告料・協賛金・慶弔費・御礼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</si>
</sst>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35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97743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97743</v>
      </c>
      <c r="O5" s="22" t="s">
        <v>13</v>
      </c>
    </row>
    <row r="6" spans="1:15" ht="13.5">
      <c r="A6" s="22" t="s">
        <v>33</v>
      </c>
      <c r="B6" s="4">
        <v>99300</v>
      </c>
      <c r="C6" s="4">
        <v>94000</v>
      </c>
      <c r="D6" s="4">
        <v>92700</v>
      </c>
      <c r="E6" s="4">
        <v>132300</v>
      </c>
      <c r="F6" s="4">
        <v>82000</v>
      </c>
      <c r="G6" s="4">
        <v>107100</v>
      </c>
      <c r="H6" s="4">
        <v>103300</v>
      </c>
      <c r="I6" s="4">
        <v>53500</v>
      </c>
      <c r="J6" s="4">
        <v>111500</v>
      </c>
      <c r="K6" s="4">
        <v>92800</v>
      </c>
      <c r="L6" s="4">
        <v>83500</v>
      </c>
      <c r="M6" s="4">
        <v>77100</v>
      </c>
      <c r="N6" s="4">
        <f t="shared" si="0"/>
        <v>1129100</v>
      </c>
      <c r="O6" s="22" t="s">
        <v>33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39800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39800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81500</v>
      </c>
      <c r="M10" s="4">
        <v>0</v>
      </c>
      <c r="N10" s="4">
        <f t="shared" si="0"/>
        <v>81500</v>
      </c>
      <c r="O10" s="22" t="s">
        <v>15</v>
      </c>
    </row>
    <row r="11" spans="1:15" ht="13.5">
      <c r="A11" s="16" t="s">
        <v>28</v>
      </c>
      <c r="B11" s="17">
        <f>SUM(B5:B10)</f>
        <v>197043</v>
      </c>
      <c r="C11" s="17">
        <f aca="true" t="shared" si="1" ref="C11:N11">SUM(C5:C10)</f>
        <v>94000</v>
      </c>
      <c r="D11" s="17">
        <f t="shared" si="1"/>
        <v>92700</v>
      </c>
      <c r="E11" s="17">
        <f t="shared" si="1"/>
        <v>132300</v>
      </c>
      <c r="F11" s="17">
        <f t="shared" si="1"/>
        <v>121800</v>
      </c>
      <c r="G11" s="17">
        <f t="shared" si="1"/>
        <v>107100</v>
      </c>
      <c r="H11" s="17">
        <f t="shared" si="1"/>
        <v>103300</v>
      </c>
      <c r="I11" s="17">
        <f t="shared" si="1"/>
        <v>53500</v>
      </c>
      <c r="J11" s="17">
        <f t="shared" si="1"/>
        <v>111500</v>
      </c>
      <c r="K11" s="17">
        <f t="shared" si="1"/>
        <v>92800</v>
      </c>
      <c r="L11" s="17">
        <f t="shared" si="1"/>
        <v>165000</v>
      </c>
      <c r="M11" s="17">
        <f t="shared" si="1"/>
        <v>77100</v>
      </c>
      <c r="N11" s="17">
        <f t="shared" si="1"/>
        <v>1348143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41300</v>
      </c>
      <c r="C14" s="6">
        <v>24780</v>
      </c>
      <c r="D14" s="6">
        <v>59580</v>
      </c>
      <c r="E14" s="6">
        <v>60820</v>
      </c>
      <c r="F14" s="6">
        <v>47410</v>
      </c>
      <c r="G14" s="6">
        <v>25120</v>
      </c>
      <c r="H14" s="6">
        <v>49370</v>
      </c>
      <c r="I14" s="6">
        <v>33040</v>
      </c>
      <c r="J14" s="6">
        <v>42800</v>
      </c>
      <c r="K14" s="6">
        <v>16520</v>
      </c>
      <c r="L14" s="6">
        <v>60460</v>
      </c>
      <c r="M14" s="4">
        <v>27660</v>
      </c>
      <c r="N14" s="4">
        <f aca="true" t="shared" si="2" ref="N14:N23">SUM(B14:M14)</f>
        <v>488860</v>
      </c>
      <c r="O14" s="23" t="s">
        <v>19</v>
      </c>
    </row>
    <row r="15" spans="1:15" ht="13.5">
      <c r="A15" s="23" t="s">
        <v>20</v>
      </c>
      <c r="B15" s="4">
        <v>33600</v>
      </c>
      <c r="C15" s="4">
        <v>33600</v>
      </c>
      <c r="D15" s="4">
        <v>67200</v>
      </c>
      <c r="E15" s="4">
        <v>55820</v>
      </c>
      <c r="F15" s="4">
        <v>50500</v>
      </c>
      <c r="G15" s="4">
        <v>50500</v>
      </c>
      <c r="H15" s="4">
        <v>55100</v>
      </c>
      <c r="I15" s="4">
        <v>0</v>
      </c>
      <c r="J15" s="4">
        <v>48080</v>
      </c>
      <c r="K15" s="4">
        <v>42144</v>
      </c>
      <c r="L15" s="4">
        <v>18900</v>
      </c>
      <c r="M15" s="4">
        <v>18900</v>
      </c>
      <c r="N15" s="4">
        <f t="shared" si="2"/>
        <v>474344</v>
      </c>
      <c r="O15" s="23" t="s">
        <v>20</v>
      </c>
    </row>
    <row r="16" spans="1:15" ht="13.5">
      <c r="A16" s="23" t="s">
        <v>32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2000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2000</v>
      </c>
      <c r="O16" s="23" t="s">
        <v>32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23" t="s">
        <v>21</v>
      </c>
    </row>
    <row r="18" spans="1:15" ht="13.5">
      <c r="A18" s="23" t="s">
        <v>36</v>
      </c>
      <c r="B18" s="4">
        <v>0</v>
      </c>
      <c r="C18" s="4">
        <v>0</v>
      </c>
      <c r="D18" s="4">
        <v>0</v>
      </c>
      <c r="E18" s="4">
        <v>0</v>
      </c>
      <c r="F18" s="4">
        <v>27461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48445</v>
      </c>
      <c r="N18" s="4">
        <f t="shared" si="2"/>
        <v>75906</v>
      </c>
      <c r="O18" s="23" t="s">
        <v>36</v>
      </c>
    </row>
    <row r="19" spans="1:15" ht="13.5">
      <c r="A19" s="23" t="s">
        <v>34</v>
      </c>
      <c r="B19" s="4">
        <v>7400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10800</v>
      </c>
      <c r="I19" s="4">
        <v>0</v>
      </c>
      <c r="J19" s="4">
        <v>3900</v>
      </c>
      <c r="K19" s="4">
        <v>0</v>
      </c>
      <c r="L19" s="4">
        <v>0</v>
      </c>
      <c r="M19" s="4">
        <v>3500</v>
      </c>
      <c r="N19" s="4">
        <f t="shared" si="2"/>
        <v>25600</v>
      </c>
      <c r="O19" s="23" t="s">
        <v>34</v>
      </c>
    </row>
    <row r="20" spans="1:15" ht="13.5">
      <c r="A20" s="23" t="s">
        <v>37</v>
      </c>
      <c r="B20" s="4">
        <v>2625</v>
      </c>
      <c r="C20" s="4">
        <v>2625</v>
      </c>
      <c r="D20" s="4">
        <v>2625</v>
      </c>
      <c r="E20" s="4">
        <v>2625</v>
      </c>
      <c r="F20" s="4">
        <v>2625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26659</v>
      </c>
      <c r="N20" s="4">
        <f t="shared" si="2"/>
        <v>55534</v>
      </c>
      <c r="O20" s="23" t="s">
        <v>37</v>
      </c>
    </row>
    <row r="21" spans="1:15" ht="13.5">
      <c r="A21" s="23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0</v>
      </c>
      <c r="O21" s="23" t="s">
        <v>22</v>
      </c>
    </row>
    <row r="22" spans="1:15" ht="13.5">
      <c r="A22" s="23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40000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40000</v>
      </c>
      <c r="O22" s="23" t="s">
        <v>23</v>
      </c>
    </row>
    <row r="23" spans="1:15" ht="13.5">
      <c r="A23" s="2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101660</v>
      </c>
      <c r="M23" s="4">
        <v>0</v>
      </c>
      <c r="N23" s="4">
        <f t="shared" si="2"/>
        <v>101660</v>
      </c>
      <c r="O23" s="23" t="s">
        <v>24</v>
      </c>
    </row>
    <row r="24" spans="1:15" ht="13.5">
      <c r="A24" s="23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84239</v>
      </c>
      <c r="O24" s="23" t="s">
        <v>25</v>
      </c>
    </row>
    <row r="25" spans="1:15" ht="13.5">
      <c r="A25" s="16" t="s">
        <v>28</v>
      </c>
      <c r="B25" s="18">
        <f>SUM(B14:B24)</f>
        <v>84925</v>
      </c>
      <c r="C25" s="18">
        <f aca="true" t="shared" si="3" ref="C25:N25">SUM(C14:C24)</f>
        <v>61005</v>
      </c>
      <c r="D25" s="18">
        <f t="shared" si="3"/>
        <v>129405</v>
      </c>
      <c r="E25" s="18">
        <f t="shared" si="3"/>
        <v>119265</v>
      </c>
      <c r="F25" s="18">
        <f t="shared" si="3"/>
        <v>167996</v>
      </c>
      <c r="G25" s="18">
        <f t="shared" si="3"/>
        <v>80245</v>
      </c>
      <c r="H25" s="18">
        <f t="shared" si="3"/>
        <v>117895</v>
      </c>
      <c r="I25" s="18">
        <f t="shared" si="3"/>
        <v>35665</v>
      </c>
      <c r="J25" s="18">
        <f t="shared" si="3"/>
        <v>97405</v>
      </c>
      <c r="K25" s="18">
        <f t="shared" si="3"/>
        <v>61289</v>
      </c>
      <c r="L25" s="18">
        <f t="shared" si="3"/>
        <v>183645</v>
      </c>
      <c r="M25" s="18">
        <f t="shared" si="3"/>
        <v>125164</v>
      </c>
      <c r="N25" s="18">
        <f t="shared" si="3"/>
        <v>1348143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14375</v>
      </c>
      <c r="C27" s="25">
        <f aca="true" t="shared" si="4" ref="C27:L27">+C11-C25</f>
        <v>32995</v>
      </c>
      <c r="D27" s="25">
        <f t="shared" si="4"/>
        <v>-36705</v>
      </c>
      <c r="E27" s="25">
        <f t="shared" si="4"/>
        <v>13035</v>
      </c>
      <c r="F27" s="25">
        <f t="shared" si="4"/>
        <v>-46196</v>
      </c>
      <c r="G27" s="25">
        <f t="shared" si="4"/>
        <v>26855</v>
      </c>
      <c r="H27" s="25">
        <f t="shared" si="4"/>
        <v>-14595</v>
      </c>
      <c r="I27" s="25">
        <f t="shared" si="4"/>
        <v>17835</v>
      </c>
      <c r="J27" s="25">
        <f t="shared" si="4"/>
        <v>14095</v>
      </c>
      <c r="K27" s="25">
        <f t="shared" si="4"/>
        <v>31511</v>
      </c>
      <c r="L27" s="25">
        <f t="shared" si="4"/>
        <v>-18645</v>
      </c>
      <c r="M27" s="25">
        <f>+M11-M25+M24</f>
        <v>-48064</v>
      </c>
      <c r="N27" s="26">
        <f>SUM(B27:M27)</f>
        <v>-13504</v>
      </c>
      <c r="O27" s="19" t="s">
        <v>31</v>
      </c>
    </row>
    <row r="28" spans="1:15" ht="13.5">
      <c r="A28" s="20" t="s">
        <v>27</v>
      </c>
      <c r="B28" s="21">
        <f>+B11-B25</f>
        <v>112118</v>
      </c>
      <c r="C28" s="21">
        <f>+B28+C27</f>
        <v>145113</v>
      </c>
      <c r="D28" s="21">
        <f aca="true" t="shared" si="5" ref="D28:L28">+C28+D27</f>
        <v>108408</v>
      </c>
      <c r="E28" s="21">
        <f t="shared" si="5"/>
        <v>121443</v>
      </c>
      <c r="F28" s="21">
        <f t="shared" si="5"/>
        <v>75247</v>
      </c>
      <c r="G28" s="21">
        <f t="shared" si="5"/>
        <v>102102</v>
      </c>
      <c r="H28" s="21">
        <f t="shared" si="5"/>
        <v>87507</v>
      </c>
      <c r="I28" s="21">
        <f t="shared" si="5"/>
        <v>105342</v>
      </c>
      <c r="J28" s="21">
        <f t="shared" si="5"/>
        <v>119437</v>
      </c>
      <c r="K28" s="21">
        <f t="shared" si="5"/>
        <v>150948</v>
      </c>
      <c r="L28" s="21">
        <f t="shared" si="5"/>
        <v>132303</v>
      </c>
      <c r="M28" s="21">
        <f>+L28+M27</f>
        <v>84239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2009-12-27T02:05:55Z</cp:lastPrinted>
  <dcterms:created xsi:type="dcterms:W3CDTF">2000-10-30T02:42:47Z</dcterms:created>
  <dcterms:modified xsi:type="dcterms:W3CDTF">2011-12-31T06:42:07Z</dcterms:modified>
  <cp:category/>
  <cp:version/>
  <cp:contentType/>
  <cp:contentStatus/>
</cp:coreProperties>
</file>